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0244670ff3a28a6/Documents/"/>
    </mc:Choice>
  </mc:AlternateContent>
  <xr:revisionPtr revIDLastSave="0" documentId="8_{DBE7CC81-DCB2-4234-81A2-AE2725D304BE}" xr6:coauthVersionLast="47" xr6:coauthVersionMax="47" xr10:uidLastSave="{00000000-0000-0000-0000-000000000000}"/>
  <bookViews>
    <workbookView xWindow="-110" yWindow="-110" windowWidth="19420" windowHeight="10300" xr2:uid="{15F11A59-AD17-41A3-9D98-031862713CBF}"/>
  </bookViews>
  <sheets>
    <sheet name="Scoring Model" sheetId="1" r:id="rId1"/>
    <sheet name="Bar Chart" sheetId="3" r:id="rId2"/>
    <sheet name="Dashboard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" i="1" l="1"/>
  <c r="H6" i="1" s="1"/>
  <c r="B4" i="2"/>
  <c r="B3" i="2"/>
  <c r="B2" i="2"/>
  <c r="H5" i="1"/>
  <c r="G5" i="1"/>
  <c r="G6" i="1"/>
  <c r="G7" i="1"/>
  <c r="G8" i="1"/>
  <c r="G11" i="1"/>
  <c r="H4" i="1" l="1"/>
  <c r="H8" i="1"/>
  <c r="H7" i="1"/>
</calcChain>
</file>

<file path=xl/sharedStrings.xml><?xml version="1.0" encoding="utf-8"?>
<sst xmlns="http://schemas.openxmlformats.org/spreadsheetml/2006/main" count="19" uniqueCount="19">
  <si>
    <t>Project</t>
  </si>
  <si>
    <t>Cost</t>
  </si>
  <si>
    <t>Strategic Alignment</t>
  </si>
  <si>
    <t>Benefits</t>
  </si>
  <si>
    <t>Risk</t>
  </si>
  <si>
    <t>Time</t>
  </si>
  <si>
    <t>Weighted Score</t>
  </si>
  <si>
    <t>Rank</t>
  </si>
  <si>
    <t>Community Wi-Fi</t>
  </si>
  <si>
    <t>Smart Parking System</t>
  </si>
  <si>
    <t>Water Leak Detection</t>
  </si>
  <si>
    <t>Student Mobile App</t>
  </si>
  <si>
    <t>Hospital Appointment System</t>
  </si>
  <si>
    <t>Weights</t>
  </si>
  <si>
    <t>Total Weight</t>
  </si>
  <si>
    <t>Municipal Digital Transformation Project Selection</t>
  </si>
  <si>
    <t>Highest Score</t>
  </si>
  <si>
    <t>Number of Projects</t>
  </si>
  <si>
    <t>Best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</si>
</sst>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Project Weighted Scores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344203849518811"/>
          <c:y val="0.17634259259259263"/>
          <c:w val="0.89655796150481193"/>
          <c:h val="0.619174321959755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'Scoring Model'!$G$3</c:f>
              <c:strCache>
                <c:ptCount val="1"/>
                <c:pt idx="0">
                  <c:v>Weighted Score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'Scoring Model'!$A$4:$A$8</c:f>
              <c:strCache>
                <c:ptCount val="5"/>
                <c:pt idx="0">
                  <c:v>Community Wi-Fi</c:v>
                </c:pt>
                <c:pt idx="1">
                  <c:v>Smart Parking System</c:v>
                </c:pt>
                <c:pt idx="2">
                  <c:v>Water Leak Detection</c:v>
                </c:pt>
                <c:pt idx="3">
                  <c:v>Student Mobile App</c:v>
                </c:pt>
                <c:pt idx="4">
                  <c:v>Hospital Appointment System</c:v>
                </c:pt>
              </c:strCache>
            </c:strRef>
          </c:cat>
          <c:val>
            <c:numRef>
              <c:f>'Scoring Model'!$G$4:$G$8</c:f>
              <c:numCache>
                <c:formatCode>General</c:formatCode>
                <c:ptCount val="5"/>
                <c:pt idx="0">
                  <c:v>3.5</c:v>
                </c:pt>
                <c:pt idx="1">
                  <c:v>2.7</c:v>
                </c:pt>
                <c:pt idx="2">
                  <c:v>3.45</c:v>
                </c:pt>
                <c:pt idx="3">
                  <c:v>4</c:v>
                </c:pt>
                <c:pt idx="4">
                  <c:v>4.4000000000000004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84-4F9E-A8E2-2BCF464D35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64954543"/>
        <c:axId val="1055448623"/>
      </c:barChart>
      <c:catAx>
        <c:axId val="13649545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5448623"/>
        <c:crosses val="autoZero"/>
        <c:auto val="1"/>
        <c:lblAlgn val="ctr"/>
        <c:lblOffset val="100"/>
        <c:noMultiLvlLbl val="0"/>
      </c:catAx>
      <c:valAx>
        <c:axId val="1055448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49545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3</xdr:row>
      <xdr:rowOff>127000</xdr:rowOff>
    </xdr:from>
    <xdr:to>
      <xdr:col>8</xdr:col>
      <xdr:colOff>95250</xdr:colOff>
      <xdr:row>16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65C74C2-BA6A-4DA0-857E-E87FF704A4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A50A3-48CD-4C00-A1F8-78EB08947C85}">
  <dimension ref="A1:H11"/>
  <sheetViews>
    <sheetView tabSelected="1" workbookViewId="0">
      <selection activeCell="G4" sqref="G4"/>
    </sheetView>
  </sheetViews>
  <sheetFormatPr defaultRowHeight="14.5" x14ac:dyDescent="0.35"/>
  <cols>
    <col min="1" max="1" width="25.54296875" customWidth="1"/>
    <col min="3" max="3" width="17.26953125" customWidth="1"/>
    <col min="7" max="7" width="18.7265625" customWidth="1"/>
  </cols>
  <sheetData>
    <row r="1" spans="1:8" x14ac:dyDescent="0.35">
      <c r="A1" s="1" t="s">
        <v>15</v>
      </c>
      <c r="B1" s="1"/>
      <c r="C1" s="1"/>
      <c r="D1" s="1"/>
      <c r="E1" s="1"/>
      <c r="F1" s="1"/>
      <c r="G1" s="1"/>
      <c r="H1" s="1"/>
    </row>
    <row r="3" spans="1:8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</row>
    <row r="4" spans="1:8" x14ac:dyDescent="0.35">
      <c r="A4" t="s">
        <v>8</v>
      </c>
      <c r="B4">
        <v>2</v>
      </c>
      <c r="C4">
        <v>5</v>
      </c>
      <c r="D4">
        <v>4</v>
      </c>
      <c r="E4">
        <v>3</v>
      </c>
      <c r="F4">
        <v>2</v>
      </c>
      <c r="G4">
        <f>SUMPRODUCT(B4:F4,$B$10:$F$10)</f>
        <v>3.5</v>
      </c>
      <c r="H4">
        <f>RANK(G4,$G$4:$G$8,0)</f>
        <v>3</v>
      </c>
    </row>
    <row r="5" spans="1:8" x14ac:dyDescent="0.35">
      <c r="A5" t="s">
        <v>9</v>
      </c>
      <c r="B5">
        <v>3</v>
      </c>
      <c r="C5">
        <v>3</v>
      </c>
      <c r="D5">
        <v>2</v>
      </c>
      <c r="E5">
        <v>3</v>
      </c>
      <c r="F5">
        <v>3</v>
      </c>
      <c r="G5">
        <f>SUMPRODUCT(B5:F5,$B$10:$F$10)</f>
        <v>2.7</v>
      </c>
      <c r="H5">
        <f t="shared" ref="H5:H8" si="0">RANK(G5,$G$4:$G$8,0)</f>
        <v>5</v>
      </c>
    </row>
    <row r="6" spans="1:8" x14ac:dyDescent="0.35">
      <c r="A6" t="s">
        <v>10</v>
      </c>
      <c r="B6">
        <v>1</v>
      </c>
      <c r="C6">
        <v>5</v>
      </c>
      <c r="D6">
        <v>5</v>
      </c>
      <c r="E6">
        <v>2</v>
      </c>
      <c r="F6">
        <v>2</v>
      </c>
      <c r="G6">
        <f t="shared" ref="G5:G8" si="1">SUMPRODUCT(B6:F6,$B$10:$F$10)</f>
        <v>3.45</v>
      </c>
      <c r="H6">
        <f t="shared" si="0"/>
        <v>4</v>
      </c>
    </row>
    <row r="7" spans="1:8" x14ac:dyDescent="0.35">
      <c r="A7" t="s">
        <v>11</v>
      </c>
      <c r="B7">
        <v>5</v>
      </c>
      <c r="C7">
        <v>4</v>
      </c>
      <c r="D7">
        <v>3</v>
      </c>
      <c r="E7">
        <v>4</v>
      </c>
      <c r="F7">
        <v>5</v>
      </c>
      <c r="G7">
        <f t="shared" si="1"/>
        <v>4</v>
      </c>
      <c r="H7">
        <f t="shared" si="0"/>
        <v>2</v>
      </c>
    </row>
    <row r="8" spans="1:8" x14ac:dyDescent="0.35">
      <c r="A8" t="s">
        <v>12</v>
      </c>
      <c r="B8">
        <v>4</v>
      </c>
      <c r="C8">
        <v>5</v>
      </c>
      <c r="D8">
        <v>5</v>
      </c>
      <c r="E8">
        <v>3</v>
      </c>
      <c r="F8">
        <v>4</v>
      </c>
      <c r="G8">
        <f t="shared" si="1"/>
        <v>4.4000000000000004</v>
      </c>
      <c r="H8">
        <f t="shared" si="0"/>
        <v>1</v>
      </c>
    </row>
    <row r="10" spans="1:8" x14ac:dyDescent="0.35">
      <c r="A10" t="s">
        <v>13</v>
      </c>
      <c r="B10" s="2">
        <v>0.2</v>
      </c>
      <c r="C10" s="2">
        <v>0.25</v>
      </c>
      <c r="D10" s="2">
        <v>0.3</v>
      </c>
      <c r="E10" s="2">
        <v>0.15</v>
      </c>
      <c r="F10" s="2">
        <v>0.1</v>
      </c>
      <c r="G10" t="s">
        <v>14</v>
      </c>
      <c r="H10" s="2"/>
    </row>
    <row r="11" spans="1:8" x14ac:dyDescent="0.35">
      <c r="G11" s="2">
        <f>SUM(B10:F10)</f>
        <v>1</v>
      </c>
    </row>
  </sheetData>
  <mergeCells count="1">
    <mergeCell ref="A1:H1"/>
  </mergeCells>
  <conditionalFormatting sqref="G4:G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F06A1-EF0D-4601-8CED-463C0E0C164C}">
  <dimension ref="A1"/>
  <sheetViews>
    <sheetView workbookViewId="0">
      <selection activeCell="K16" sqref="K16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28308-3513-4A3C-B77F-F42AB778333C}">
  <dimension ref="A2:B4"/>
  <sheetViews>
    <sheetView workbookViewId="0">
      <selection activeCell="I5" sqref="I5"/>
    </sheetView>
  </sheetViews>
  <sheetFormatPr defaultRowHeight="14.5" x14ac:dyDescent="0.35"/>
  <cols>
    <col min="1" max="1" width="16.36328125" customWidth="1"/>
    <col min="2" max="2" width="25.6328125" customWidth="1"/>
  </cols>
  <sheetData>
    <row r="2" spans="1:2" x14ac:dyDescent="0.35">
      <c r="A2" t="s">
        <v>16</v>
      </c>
      <c r="B2">
        <f>MAX('Scoring Model'!G4:G8)</f>
        <v>4.4000000000000004</v>
      </c>
    </row>
    <row r="3" spans="1:2" x14ac:dyDescent="0.35">
      <c r="A3" t="s">
        <v>17</v>
      </c>
      <c r="B3">
        <f>COUNTA('Scoring Model'!A4:A8)</f>
        <v>5</v>
      </c>
    </row>
    <row r="4" spans="1:2" x14ac:dyDescent="0.35">
      <c r="A4" t="s">
        <v>18</v>
      </c>
      <c r="B4" t="str">
        <f>INDEX('Scoring Model'!A4:A8,MATCH(MAX('Scoring Model'!G4:G8),'Scoring Model'!G4:G8,0))</f>
        <v>Hospital Appointment System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Scoring Model</vt:lpstr>
      <vt:lpstr>Bar Chart</vt:lpstr>
      <vt:lpstr>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Simphiwe Sethole</dc:creator>
  <cp:lastModifiedBy>Simphiwe Sethole</cp:lastModifiedBy>
  <dcterms:created xsi:type="dcterms:W3CDTF">2026-07-30T17:25:51Z</dcterms:created>
  <dcterms:modified xsi:type="dcterms:W3CDTF">2026-07-30T20:45:04Z</dcterms:modified>
</cp:coreProperties>
</file>